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  <c r="D25" i="1"/>
  <c r="D24" i="1"/>
  <c r="D23" i="1"/>
  <c r="D22" i="1"/>
  <c r="D28" i="1" l="1"/>
  <c r="D29" i="1"/>
  <c r="D27" i="1"/>
  <c r="D19" i="1"/>
  <c r="D20" i="1"/>
  <c r="D21" i="1"/>
  <c r="D18" i="1"/>
  <c r="D15" i="1"/>
  <c r="D5" i="1"/>
  <c r="D6" i="1"/>
  <c r="D7" i="1"/>
  <c r="D8" i="1"/>
  <c r="D9" i="1"/>
  <c r="D10" i="1"/>
  <c r="D11" i="1"/>
  <c r="D12" i="1"/>
  <c r="D13" i="1"/>
  <c r="D14" i="1"/>
  <c r="D4" i="1"/>
  <c r="D33" i="1" l="1"/>
  <c r="D34" i="1" s="1"/>
  <c r="D37" i="1" l="1"/>
</calcChain>
</file>

<file path=xl/sharedStrings.xml><?xml version="1.0" encoding="utf-8"?>
<sst xmlns="http://schemas.openxmlformats.org/spreadsheetml/2006/main" count="36" uniqueCount="36">
  <si>
    <t>назва</t>
  </si>
  <si>
    <t>кількість</t>
  </si>
  <si>
    <t>Обладнання</t>
  </si>
  <si>
    <t>Кошторис</t>
  </si>
  <si>
    <t>підлога (керамічна плитка)/кв.м</t>
  </si>
  <si>
    <t>умивальник /од.</t>
  </si>
  <si>
    <t>дзеркало/од.</t>
  </si>
  <si>
    <t>поручні/од.</t>
  </si>
  <si>
    <t>тримач туалетного паперу/од.</t>
  </si>
  <si>
    <t>сушка для рук/од.</t>
  </si>
  <si>
    <t>смітник/од.</t>
  </si>
  <si>
    <t>пеленальний столик/од.</t>
  </si>
  <si>
    <t>обігрівач/од.</t>
  </si>
  <si>
    <t>двері/од.</t>
  </si>
  <si>
    <t>світильники</t>
  </si>
  <si>
    <t>Інженерні мережі</t>
  </si>
  <si>
    <t>електрика</t>
  </si>
  <si>
    <t>водопостачання та каналізація</t>
  </si>
  <si>
    <t>вентиляція</t>
  </si>
  <si>
    <t>залізобетонна основа/кв.м</t>
  </si>
  <si>
    <t>унітаз/од.</t>
  </si>
  <si>
    <t>вартість 1 од./грн</t>
  </si>
  <si>
    <t>диспенсер паперових рушників/од.</t>
  </si>
  <si>
    <t>будівельно-монтажні роботи</t>
  </si>
  <si>
    <t>йоржик для туалету/од.</t>
  </si>
  <si>
    <t>металевий каркас (труба профільна квадратна 100х100х4)/м</t>
  </si>
  <si>
    <t>металевий каркас (труба профільна квадратна 50х50х4)/м</t>
  </si>
  <si>
    <t>стіни (сендвіч панелі та обшивка)/кв.м</t>
  </si>
  <si>
    <t>покрівля/кв.м</t>
  </si>
  <si>
    <t>перегородки/кв.м</t>
  </si>
  <si>
    <t>Загальна вартісь проекту</t>
  </si>
  <si>
    <t>Загальна вартість будівництва 1 громадського міського туалету</t>
  </si>
  <si>
    <t>Розробка проектно-кошторисної документації</t>
  </si>
  <si>
    <t>разом/грн</t>
  </si>
  <si>
    <t>Основні конструкції</t>
  </si>
  <si>
    <t>супроводжуюче обладнання (крани, розетки, вимикачі, купюроприймач і т.д.)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</si>
</sst>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 tint="4.9989318521683403E-2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1" xfId="0" applyFill="1" applyBorder="1"/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4" borderId="1" xfId="0" applyFill="1" applyBorder="1"/>
    <xf numFmtId="0" fontId="1" fillId="4" borderId="1" xfId="0" applyFont="1" applyFill="1" applyBorder="1"/>
    <xf numFmtId="0" fontId="2" fillId="4" borderId="1" xfId="0" applyFont="1" applyFill="1" applyBorder="1"/>
    <xf numFmtId="0" fontId="1" fillId="5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abSelected="1" workbookViewId="0">
      <selection activeCell="I17" sqref="I17"/>
    </sheetView>
  </sheetViews>
  <sheetFormatPr defaultRowHeight="15" x14ac:dyDescent="0.25"/>
  <cols>
    <col min="1" max="1" width="74.7109375" bestFit="1" customWidth="1"/>
    <col min="3" max="3" width="17" bestFit="1" customWidth="1"/>
    <col min="4" max="4" width="10.42578125" bestFit="1" customWidth="1"/>
  </cols>
  <sheetData>
    <row r="1" spans="1:4" x14ac:dyDescent="0.25">
      <c r="A1" s="11" t="s">
        <v>3</v>
      </c>
      <c r="B1" s="11"/>
      <c r="C1" s="11"/>
      <c r="D1" s="11"/>
    </row>
    <row r="2" spans="1:4" x14ac:dyDescent="0.25">
      <c r="A2" s="1" t="s">
        <v>0</v>
      </c>
      <c r="B2" s="1" t="s">
        <v>1</v>
      </c>
      <c r="C2" s="1" t="s">
        <v>21</v>
      </c>
      <c r="D2" s="1" t="s">
        <v>33</v>
      </c>
    </row>
    <row r="3" spans="1:4" x14ac:dyDescent="0.25">
      <c r="A3" s="10" t="s">
        <v>2</v>
      </c>
      <c r="B3" s="10"/>
      <c r="C3" s="10"/>
      <c r="D3" s="10"/>
    </row>
    <row r="4" spans="1:4" x14ac:dyDescent="0.25">
      <c r="A4" s="2" t="s">
        <v>20</v>
      </c>
      <c r="B4" s="2">
        <v>3</v>
      </c>
      <c r="C4" s="2">
        <v>12500</v>
      </c>
      <c r="D4" s="2">
        <f>B4*C4</f>
        <v>37500</v>
      </c>
    </row>
    <row r="5" spans="1:4" x14ac:dyDescent="0.25">
      <c r="A5" s="2" t="s">
        <v>5</v>
      </c>
      <c r="B5" s="2">
        <v>3</v>
      </c>
      <c r="C5" s="2">
        <v>6000</v>
      </c>
      <c r="D5" s="2">
        <f t="shared" ref="D5:D15" si="0">B5*C5</f>
        <v>18000</v>
      </c>
    </row>
    <row r="6" spans="1:4" x14ac:dyDescent="0.25">
      <c r="A6" s="2" t="s">
        <v>24</v>
      </c>
      <c r="B6" s="2">
        <v>3</v>
      </c>
      <c r="C6" s="2">
        <v>200</v>
      </c>
      <c r="D6" s="2">
        <f t="shared" si="0"/>
        <v>600</v>
      </c>
    </row>
    <row r="7" spans="1:4" x14ac:dyDescent="0.25">
      <c r="A7" s="2" t="s">
        <v>6</v>
      </c>
      <c r="B7" s="2">
        <v>3</v>
      </c>
      <c r="C7" s="2">
        <v>300</v>
      </c>
      <c r="D7" s="2">
        <f t="shared" si="0"/>
        <v>900</v>
      </c>
    </row>
    <row r="8" spans="1:4" x14ac:dyDescent="0.25">
      <c r="A8" s="2" t="s">
        <v>7</v>
      </c>
      <c r="B8" s="2">
        <v>1</v>
      </c>
      <c r="C8" s="2">
        <v>2500</v>
      </c>
      <c r="D8" s="2">
        <f t="shared" si="0"/>
        <v>2500</v>
      </c>
    </row>
    <row r="9" spans="1:4" x14ac:dyDescent="0.25">
      <c r="A9" s="2" t="s">
        <v>8</v>
      </c>
      <c r="B9" s="2">
        <v>3</v>
      </c>
      <c r="C9" s="2">
        <v>1400</v>
      </c>
      <c r="D9" s="2">
        <f t="shared" si="0"/>
        <v>4200</v>
      </c>
    </row>
    <row r="10" spans="1:4" x14ac:dyDescent="0.25">
      <c r="A10" s="2" t="s">
        <v>9</v>
      </c>
      <c r="B10" s="2">
        <v>3</v>
      </c>
      <c r="C10" s="2">
        <v>5900</v>
      </c>
      <c r="D10" s="2">
        <f t="shared" si="0"/>
        <v>17700</v>
      </c>
    </row>
    <row r="11" spans="1:4" x14ac:dyDescent="0.25">
      <c r="A11" s="2" t="s">
        <v>22</v>
      </c>
      <c r="B11" s="2">
        <v>1</v>
      </c>
      <c r="C11" s="2">
        <v>2200</v>
      </c>
      <c r="D11" s="2">
        <f t="shared" si="0"/>
        <v>2200</v>
      </c>
    </row>
    <row r="12" spans="1:4" x14ac:dyDescent="0.25">
      <c r="A12" s="2" t="s">
        <v>10</v>
      </c>
      <c r="B12" s="2">
        <v>3</v>
      </c>
      <c r="C12" s="2">
        <v>300</v>
      </c>
      <c r="D12" s="2">
        <f t="shared" si="0"/>
        <v>900</v>
      </c>
    </row>
    <row r="13" spans="1:4" x14ac:dyDescent="0.25">
      <c r="A13" s="2" t="s">
        <v>11</v>
      </c>
      <c r="B13" s="2">
        <v>1</v>
      </c>
      <c r="C13" s="2">
        <v>10000</v>
      </c>
      <c r="D13" s="2">
        <f t="shared" si="0"/>
        <v>10000</v>
      </c>
    </row>
    <row r="14" spans="1:4" x14ac:dyDescent="0.25">
      <c r="A14" s="2" t="s">
        <v>12</v>
      </c>
      <c r="B14" s="2">
        <v>1</v>
      </c>
      <c r="C14" s="2">
        <v>2000</v>
      </c>
      <c r="D14" s="2">
        <f t="shared" si="0"/>
        <v>2000</v>
      </c>
    </row>
    <row r="15" spans="1:4" x14ac:dyDescent="0.25">
      <c r="A15" s="3" t="s">
        <v>14</v>
      </c>
      <c r="B15" s="3">
        <v>4</v>
      </c>
      <c r="C15" s="3">
        <v>500</v>
      </c>
      <c r="D15" s="3">
        <f t="shared" si="0"/>
        <v>2000</v>
      </c>
    </row>
    <row r="16" spans="1:4" x14ac:dyDescent="0.25">
      <c r="A16" s="2" t="s">
        <v>35</v>
      </c>
      <c r="B16" s="2"/>
      <c r="C16" s="2"/>
      <c r="D16" s="2">
        <v>20000</v>
      </c>
    </row>
    <row r="17" spans="1:4" x14ac:dyDescent="0.25">
      <c r="A17" s="10" t="s">
        <v>34</v>
      </c>
      <c r="B17" s="10"/>
      <c r="C17" s="10"/>
      <c r="D17" s="10"/>
    </row>
    <row r="18" spans="1:4" x14ac:dyDescent="0.25">
      <c r="A18" s="3" t="s">
        <v>4</v>
      </c>
      <c r="B18" s="3">
        <v>9</v>
      </c>
      <c r="C18" s="2">
        <v>400</v>
      </c>
      <c r="D18" s="3">
        <f>B18*C18</f>
        <v>3600</v>
      </c>
    </row>
    <row r="19" spans="1:4" x14ac:dyDescent="0.25">
      <c r="A19" s="3" t="s">
        <v>27</v>
      </c>
      <c r="B19" s="3">
        <v>30</v>
      </c>
      <c r="C19" s="2">
        <v>600</v>
      </c>
      <c r="D19" s="3">
        <f t="shared" ref="D19:D21" si="1">B19*C19</f>
        <v>18000</v>
      </c>
    </row>
    <row r="20" spans="1:4" x14ac:dyDescent="0.25">
      <c r="A20" s="3" t="s">
        <v>13</v>
      </c>
      <c r="B20" s="3">
        <v>4</v>
      </c>
      <c r="C20" s="2">
        <v>5000</v>
      </c>
      <c r="D20" s="3">
        <f t="shared" si="1"/>
        <v>20000</v>
      </c>
    </row>
    <row r="21" spans="1:4" x14ac:dyDescent="0.25">
      <c r="A21" s="3" t="s">
        <v>19</v>
      </c>
      <c r="B21" s="3">
        <v>12</v>
      </c>
      <c r="C21" s="2">
        <v>750</v>
      </c>
      <c r="D21" s="3">
        <f t="shared" si="1"/>
        <v>9000</v>
      </c>
    </row>
    <row r="22" spans="1:4" x14ac:dyDescent="0.25">
      <c r="A22" s="3" t="s">
        <v>25</v>
      </c>
      <c r="B22" s="3">
        <v>10</v>
      </c>
      <c r="C22" s="2">
        <v>300</v>
      </c>
      <c r="D22" s="3">
        <f>B22*C22</f>
        <v>3000</v>
      </c>
    </row>
    <row r="23" spans="1:4" x14ac:dyDescent="0.25">
      <c r="A23" s="3" t="s">
        <v>26</v>
      </c>
      <c r="B23" s="3">
        <v>65</v>
      </c>
      <c r="C23" s="2">
        <v>160</v>
      </c>
      <c r="D23" s="3">
        <f>B23*C23</f>
        <v>10400</v>
      </c>
    </row>
    <row r="24" spans="1:4" x14ac:dyDescent="0.25">
      <c r="A24" s="3" t="s">
        <v>28</v>
      </c>
      <c r="B24" s="3">
        <v>10</v>
      </c>
      <c r="C24" s="2">
        <v>350</v>
      </c>
      <c r="D24" s="3">
        <f>B24*C24</f>
        <v>3500</v>
      </c>
    </row>
    <row r="25" spans="1:4" x14ac:dyDescent="0.25">
      <c r="A25" s="3" t="s">
        <v>29</v>
      </c>
      <c r="B25" s="3">
        <v>25</v>
      </c>
      <c r="C25" s="2">
        <v>200</v>
      </c>
      <c r="D25" s="3">
        <f>B25*C25</f>
        <v>5000</v>
      </c>
    </row>
    <row r="26" spans="1:4" x14ac:dyDescent="0.25">
      <c r="A26" s="12" t="s">
        <v>15</v>
      </c>
      <c r="B26" s="13"/>
      <c r="C26" s="13"/>
      <c r="D26" s="14"/>
    </row>
    <row r="27" spans="1:4" x14ac:dyDescent="0.25">
      <c r="A27" s="3" t="s">
        <v>16</v>
      </c>
      <c r="B27" s="3">
        <v>1</v>
      </c>
      <c r="C27" s="2">
        <v>20000</v>
      </c>
      <c r="D27" s="3">
        <f>C27*B27</f>
        <v>20000</v>
      </c>
    </row>
    <row r="28" spans="1:4" x14ac:dyDescent="0.25">
      <c r="A28" s="3" t="s">
        <v>17</v>
      </c>
      <c r="B28" s="3">
        <v>1</v>
      </c>
      <c r="C28" s="2">
        <v>20000</v>
      </c>
      <c r="D28" s="3">
        <f t="shared" ref="D28:D29" si="2">C28*B28</f>
        <v>20000</v>
      </c>
    </row>
    <row r="29" spans="1:4" x14ac:dyDescent="0.25">
      <c r="A29" s="4" t="s">
        <v>18</v>
      </c>
      <c r="B29" s="5">
        <v>1</v>
      </c>
      <c r="C29" s="5">
        <v>20000</v>
      </c>
      <c r="D29" s="3">
        <f t="shared" si="2"/>
        <v>20000</v>
      </c>
    </row>
    <row r="30" spans="1:4" x14ac:dyDescent="0.25">
      <c r="A30" s="2"/>
      <c r="B30" s="2"/>
      <c r="C30" s="2"/>
      <c r="D30" s="2"/>
    </row>
    <row r="31" spans="1:4" x14ac:dyDescent="0.25">
      <c r="A31" s="3" t="s">
        <v>23</v>
      </c>
      <c r="B31" s="2"/>
      <c r="C31" s="2">
        <v>50000</v>
      </c>
      <c r="D31" s="2">
        <f>C31</f>
        <v>50000</v>
      </c>
    </row>
    <row r="32" spans="1:4" x14ac:dyDescent="0.25">
      <c r="B32" s="2"/>
      <c r="C32" s="2"/>
    </row>
    <row r="33" spans="1:4" x14ac:dyDescent="0.25">
      <c r="A33" s="7" t="s">
        <v>31</v>
      </c>
      <c r="B33" s="8"/>
      <c r="C33" s="8"/>
      <c r="D33" s="8">
        <f>D4+D5+D6+D7+D8+D10+D9+D11+D12+D13+D14+D15+D18+D19+D20+D21+D27+D28+D29+D31+D22+D23+D24+D25+D16</f>
        <v>301000</v>
      </c>
    </row>
    <row r="34" spans="1:4" x14ac:dyDescent="0.25">
      <c r="A34" s="7" t="s">
        <v>32</v>
      </c>
      <c r="B34" s="6"/>
      <c r="C34" s="6"/>
      <c r="D34" s="7">
        <f>D33*0.1</f>
        <v>30100</v>
      </c>
    </row>
    <row r="37" spans="1:4" x14ac:dyDescent="0.25">
      <c r="A37" s="9" t="s">
        <v>30</v>
      </c>
      <c r="B37" s="9"/>
      <c r="C37" s="9"/>
      <c r="D37" s="9">
        <f>D33*3+D34</f>
        <v>933100</v>
      </c>
    </row>
  </sheetData>
  <mergeCells count="4">
    <mergeCell ref="A3:D3"/>
    <mergeCell ref="A1:D1"/>
    <mergeCell ref="A17:D17"/>
    <mergeCell ref="A26:D2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2017-09-25T12:01:11Z</dcterms:modified>
</cp:coreProperties>
</file>