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75" windowWidth="20055" windowHeight="793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E8" i="1" l="1"/>
  <c r="E9" i="1"/>
  <c r="E10" i="1"/>
  <c r="E11" i="1"/>
  <c r="E12" i="1"/>
  <c r="E13" i="1"/>
  <c r="E14" i="1"/>
  <c r="E15" i="1"/>
  <c r="E16" i="1"/>
  <c r="E17" i="1"/>
  <c r="E18" i="1"/>
  <c r="E7" i="1"/>
  <c r="E23" i="1" l="1"/>
</calcChain>
</file>

<file path=xl/sharedStrings.xml><?xml version="1.0" encoding="utf-8"?>
<sst xmlns="http://schemas.openxmlformats.org/spreadsheetml/2006/main" count="30" uniqueCount="30">
  <si>
    <t>№</t>
  </si>
  <si>
    <t>Вид робіт</t>
  </si>
  <si>
    <t>Вартість за одиницю, грн.</t>
  </si>
  <si>
    <t>Кількість</t>
  </si>
  <si>
    <t>Сума, грн.</t>
  </si>
  <si>
    <t>Всього</t>
  </si>
  <si>
    <t xml:space="preserve">http://mediline.com.ua/reabilitacia-spina/bezbaryernist/bigova-dorizhka-therapy/ </t>
  </si>
  <si>
    <t>Бігова доріжка THERAPY</t>
  </si>
  <si>
    <t xml:space="preserve">http://mediline.com.ua/medichni-mebli/stoli-vertikalizatori/stil-vertikalizator-sp-1e/#tab-5-2 </t>
  </si>
  <si>
    <t>Стіл-ветикалізатор з електрориводом SP-1/E</t>
  </si>
  <si>
    <t>Модуль активної реабілітації GH1</t>
  </si>
  <si>
    <t>Реабілітаційна система "Павук" з набором базових аксесуарів</t>
  </si>
  <si>
    <t>Шведська стінка</t>
  </si>
  <si>
    <t xml:space="preserve">Дошка Євмінова </t>
  </si>
  <si>
    <t>Фітболи</t>
  </si>
  <si>
    <t xml:space="preserve">Набір гантелей </t>
  </si>
  <si>
    <t>Кушетка для масажу</t>
  </si>
  <si>
    <t xml:space="preserve">Велотренажери </t>
  </si>
  <si>
    <t>АРБІТРЕК</t>
  </si>
  <si>
    <t xml:space="preserve">http://mediline.com.ua/vidnovlennya-navikiv-xodbi/modul-aktivno%D1%97-reabilitaci%D1%97-gh1/  </t>
  </si>
  <si>
    <t xml:space="preserve">http://mediline.com.ua/reabilitacia-dcp/reabilitacijna-sistema-pavuk/  </t>
  </si>
  <si>
    <t xml:space="preserve">http://shop.interatletika.com/ua/shvedskie_stenki/shvedskaya_stenka_interatletika_st_026_1/  </t>
  </si>
  <si>
    <t xml:space="preserve">https://kiev.flagma.ua/trenazher-dlya-pozvonochnika-doska-evminova-o2946810.html </t>
  </si>
  <si>
    <t xml:space="preserve">https://prom.ua/Fitbol.html </t>
  </si>
  <si>
    <t xml:space="preserve">http://ligasporta.com.ua/shop/product/ganteli-razbornye-zelart-sport-2-sht-po-135-kg </t>
  </si>
  <si>
    <t xml:space="preserve">http://hamma.com.ua/catalog/massazhnye_stoly/derevyannyy_massazhnyy_stol_palermo_bezhevyy/ </t>
  </si>
  <si>
    <t xml:space="preserve">http://zhelezzo.com.ua/kardiotrenazhery/velotrenazhery/hop-sport-hs-2080-spark-gray.html </t>
  </si>
  <si>
    <t>https://bhfitness.ua/catalog/orbitreki-dlja-doma/orbitrek_fitlogic_bf6101/</t>
  </si>
  <si>
    <t>https://www.ria.com/uk/trainers-masseurs-vybroplatforma-massazh-3v1-duo-combo-nagruzka-150kg-38005032.html</t>
  </si>
  <si>
    <t>Віброплатформа масажер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</si>
</sst>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6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/>
    <xf numFmtId="0" fontId="1" fillId="2" borderId="1" xfId="0" applyFont="1" applyFill="1" applyBorder="1" applyAlignment="1">
      <alignment wrapText="1"/>
    </xf>
    <xf numFmtId="0" fontId="2" fillId="0" borderId="0" xfId="1"/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igasporta.com.ua/shop/product/ganteli-razbornye-zelart-sport-2-sht-po-135-kg" TargetMode="External"/><Relationship Id="rId3" Type="http://schemas.openxmlformats.org/officeDocument/2006/relationships/hyperlink" Target="http://mediline.com.ua/vidnovlennya-navikiv-xodbi/modul-aktivno%D1%97-reabilitaci%D1%97-gh1/" TargetMode="External"/><Relationship Id="rId7" Type="http://schemas.openxmlformats.org/officeDocument/2006/relationships/hyperlink" Target="https://prom.ua/Fitbol.html" TargetMode="External"/><Relationship Id="rId2" Type="http://schemas.openxmlformats.org/officeDocument/2006/relationships/hyperlink" Target="http://mediline.com.ua/medichni-mebli/stoli-vertikalizatori/stil-vertikalizator-sp-1e/" TargetMode="External"/><Relationship Id="rId1" Type="http://schemas.openxmlformats.org/officeDocument/2006/relationships/hyperlink" Target="http://mediline.com.ua/reabilitacia-spina/bezbaryernist/bigova-dorizhka-therapy/" TargetMode="External"/><Relationship Id="rId6" Type="http://schemas.openxmlformats.org/officeDocument/2006/relationships/hyperlink" Target="https://kiev.flagma.ua/trenazher-dlya-pozvonochnika-doska-evminova-o2946810.html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shop.interatletika.com/ua/shvedskie_stenki/shvedskaya_stenka_interatletika_st_026_1/" TargetMode="External"/><Relationship Id="rId10" Type="http://schemas.openxmlformats.org/officeDocument/2006/relationships/hyperlink" Target="http://zhelezzo.com.ua/kardiotrenazhery/velotrenazhery/hop-sport-hs-2080-spark-gray.html" TargetMode="External"/><Relationship Id="rId4" Type="http://schemas.openxmlformats.org/officeDocument/2006/relationships/hyperlink" Target="http://mediline.com.ua/reabilitacia-dcp/reabilitacijna-sistema-pavuk/" TargetMode="External"/><Relationship Id="rId9" Type="http://schemas.openxmlformats.org/officeDocument/2006/relationships/hyperlink" Target="http://hamma.com.ua/catalog/massazhnye_stoly/derevyannyy_massazhnyy_stol_palermo_bezhevyy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F23"/>
  <sheetViews>
    <sheetView tabSelected="1" zoomScale="115" zoomScaleNormal="115" workbookViewId="0">
      <selection activeCell="E23" sqref="E23"/>
    </sheetView>
  </sheetViews>
  <sheetFormatPr defaultRowHeight="15" x14ac:dyDescent="0.25"/>
  <cols>
    <col min="1" max="1" width="9.140625" customWidth="1"/>
    <col min="2" max="2" width="49" customWidth="1"/>
    <col min="3" max="4" width="13.42578125" customWidth="1"/>
    <col min="5" max="5" width="11.140625" customWidth="1"/>
  </cols>
  <sheetData>
    <row r="6" spans="1:6" ht="45" x14ac:dyDescent="0.25">
      <c r="A6" s="1" t="s">
        <v>0</v>
      </c>
      <c r="B6" s="1" t="s">
        <v>1</v>
      </c>
      <c r="C6" s="1" t="s">
        <v>3</v>
      </c>
      <c r="D6" s="2" t="s">
        <v>2</v>
      </c>
      <c r="E6" s="1" t="s">
        <v>4</v>
      </c>
    </row>
    <row r="7" spans="1:6" x14ac:dyDescent="0.25">
      <c r="A7">
        <v>1</v>
      </c>
      <c r="B7" t="s">
        <v>7</v>
      </c>
      <c r="C7">
        <v>1</v>
      </c>
      <c r="D7">
        <v>495000</v>
      </c>
      <c r="E7">
        <f>C7*D7</f>
        <v>495000</v>
      </c>
      <c r="F7" s="5" t="s">
        <v>6</v>
      </c>
    </row>
    <row r="8" spans="1:6" x14ac:dyDescent="0.25">
      <c r="A8">
        <v>2</v>
      </c>
      <c r="B8" t="s">
        <v>9</v>
      </c>
      <c r="C8">
        <v>2</v>
      </c>
      <c r="D8">
        <v>79380</v>
      </c>
      <c r="E8">
        <f t="shared" ref="E8:E18" si="0">C8*D8</f>
        <v>158760</v>
      </c>
      <c r="F8" s="5" t="s">
        <v>8</v>
      </c>
    </row>
    <row r="9" spans="1:6" x14ac:dyDescent="0.25">
      <c r="A9">
        <v>3</v>
      </c>
      <c r="B9" t="s">
        <v>10</v>
      </c>
      <c r="C9">
        <v>1</v>
      </c>
      <c r="D9">
        <v>87760</v>
      </c>
      <c r="E9">
        <f t="shared" si="0"/>
        <v>87760</v>
      </c>
      <c r="F9" s="5" t="s">
        <v>19</v>
      </c>
    </row>
    <row r="10" spans="1:6" x14ac:dyDescent="0.25">
      <c r="A10">
        <v>4</v>
      </c>
      <c r="B10" t="s">
        <v>11</v>
      </c>
      <c r="C10">
        <v>2</v>
      </c>
      <c r="D10">
        <v>87760</v>
      </c>
      <c r="E10">
        <f t="shared" si="0"/>
        <v>175520</v>
      </c>
      <c r="F10" s="5" t="s">
        <v>20</v>
      </c>
    </row>
    <row r="11" spans="1:6" x14ac:dyDescent="0.25">
      <c r="A11">
        <v>5</v>
      </c>
      <c r="B11" t="s">
        <v>12</v>
      </c>
      <c r="C11">
        <v>4</v>
      </c>
      <c r="D11">
        <v>3900</v>
      </c>
      <c r="E11">
        <f t="shared" si="0"/>
        <v>15600</v>
      </c>
      <c r="F11" s="5" t="s">
        <v>21</v>
      </c>
    </row>
    <row r="12" spans="1:6" x14ac:dyDescent="0.25">
      <c r="A12">
        <v>6</v>
      </c>
      <c r="B12" t="s">
        <v>13</v>
      </c>
      <c r="C12">
        <v>3</v>
      </c>
      <c r="D12">
        <v>2500</v>
      </c>
      <c r="E12">
        <f t="shared" si="0"/>
        <v>7500</v>
      </c>
      <c r="F12" s="5" t="s">
        <v>22</v>
      </c>
    </row>
    <row r="13" spans="1:6" x14ac:dyDescent="0.25">
      <c r="A13">
        <v>7</v>
      </c>
      <c r="B13" t="s">
        <v>14</v>
      </c>
      <c r="C13">
        <v>3</v>
      </c>
      <c r="D13">
        <v>600</v>
      </c>
      <c r="E13">
        <f t="shared" si="0"/>
        <v>1800</v>
      </c>
      <c r="F13" s="5" t="s">
        <v>23</v>
      </c>
    </row>
    <row r="14" spans="1:6" x14ac:dyDescent="0.25">
      <c r="A14">
        <v>8</v>
      </c>
      <c r="B14" t="s">
        <v>15</v>
      </c>
      <c r="C14">
        <v>3</v>
      </c>
      <c r="D14">
        <v>2000</v>
      </c>
      <c r="E14">
        <f t="shared" si="0"/>
        <v>6000</v>
      </c>
      <c r="F14" s="5" t="s">
        <v>24</v>
      </c>
    </row>
    <row r="15" spans="1:6" x14ac:dyDescent="0.25">
      <c r="A15">
        <v>9</v>
      </c>
      <c r="B15" t="s">
        <v>16</v>
      </c>
      <c r="C15">
        <v>3</v>
      </c>
      <c r="D15">
        <v>3500</v>
      </c>
      <c r="E15">
        <f t="shared" si="0"/>
        <v>10500</v>
      </c>
      <c r="F15" s="5" t="s">
        <v>25</v>
      </c>
    </row>
    <row r="16" spans="1:6" x14ac:dyDescent="0.25">
      <c r="A16">
        <v>10</v>
      </c>
      <c r="B16" t="s">
        <v>17</v>
      </c>
      <c r="C16">
        <v>3</v>
      </c>
      <c r="D16">
        <v>6000</v>
      </c>
      <c r="E16">
        <f t="shared" si="0"/>
        <v>18000</v>
      </c>
      <c r="F16" s="5" t="s">
        <v>26</v>
      </c>
    </row>
    <row r="17" spans="1:6" x14ac:dyDescent="0.25">
      <c r="A17">
        <v>11</v>
      </c>
      <c r="B17" t="s">
        <v>18</v>
      </c>
      <c r="C17">
        <v>2</v>
      </c>
      <c r="D17">
        <v>5000</v>
      </c>
      <c r="E17">
        <f t="shared" si="0"/>
        <v>10000</v>
      </c>
      <c r="F17" s="5" t="s">
        <v>27</v>
      </c>
    </row>
    <row r="18" spans="1:6" x14ac:dyDescent="0.25">
      <c r="A18">
        <v>12</v>
      </c>
      <c r="B18" t="s">
        <v>29</v>
      </c>
      <c r="C18">
        <v>1</v>
      </c>
      <c r="D18">
        <v>13500</v>
      </c>
      <c r="E18">
        <f t="shared" si="0"/>
        <v>13500</v>
      </c>
      <c r="F18" s="5" t="s">
        <v>28</v>
      </c>
    </row>
    <row r="19" spans="1:6" x14ac:dyDescent="0.25">
      <c r="A19">
        <v>13</v>
      </c>
      <c r="F19" s="5"/>
    </row>
    <row r="20" spans="1:6" x14ac:dyDescent="0.25">
      <c r="A20">
        <v>14</v>
      </c>
      <c r="F20" s="5"/>
    </row>
    <row r="21" spans="1:6" x14ac:dyDescent="0.25">
      <c r="A21">
        <v>15</v>
      </c>
    </row>
    <row r="22" spans="1:6" x14ac:dyDescent="0.25">
      <c r="A22">
        <v>16</v>
      </c>
    </row>
    <row r="23" spans="1:6" x14ac:dyDescent="0.25">
      <c r="A23" s="3"/>
      <c r="B23" s="4" t="s">
        <v>5</v>
      </c>
      <c r="C23" s="1"/>
      <c r="D23" s="1"/>
      <c r="E23" s="3">
        <f>SUM(E7:E21)</f>
        <v>999940</v>
      </c>
    </row>
  </sheetData>
  <hyperlinks>
    <hyperlink ref="F7" r:id="rId1"/>
    <hyperlink ref="F8" r:id="rId2" location="tab-5-2 "/>
    <hyperlink ref="F9" r:id="rId3"/>
    <hyperlink ref="F10" r:id="rId4"/>
    <hyperlink ref="F11" r:id="rId5"/>
    <hyperlink ref="F12" r:id="rId6"/>
    <hyperlink ref="F13" r:id="rId7"/>
    <hyperlink ref="F14" r:id="rId8"/>
    <hyperlink ref="F15" r:id="rId9"/>
    <hyperlink ref="F16" r:id="rId10"/>
  </hyperlinks>
  <pageMargins left="0.7" right="0.7" top="0.75" bottom="0.75" header="0.3" footer="0.3"/>
  <pageSetup paperSize="9" orientation="portrait"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Користувач Windows</cp:lastModifiedBy>
  <dcterms:created xsi:type="dcterms:W3CDTF">2016-10-30T15:26:27Z</dcterms:created>
  <dcterms:modified xsi:type="dcterms:W3CDTF">2017-09-30T18:45:25Z</dcterms:modified>
</cp:coreProperties>
</file>