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/>
  <c r="E29"/>
  <c r="E27"/>
  <c r="E26"/>
  <c r="E25"/>
  <c r="E23"/>
  <c r="E21"/>
  <c r="E19"/>
  <c r="E17"/>
  <c r="E15"/>
  <c r="E13"/>
  <c r="E11"/>
  <c r="E9"/>
  <c r="E7"/>
  <c r="E5"/>
  <c r="E3"/>
  <c r="E30" l="1"/>
  <c r="E31" s="1"/>
</calcChain>
</file>

<file path=xl/sharedStrings.xml><?xml version="1.0" encoding="utf-8"?>
<sst xmlns="http://schemas.openxmlformats.org/spreadsheetml/2006/main" count="40" uniqueCount="38">
  <si>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</si>
  <si>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</si>
  <si>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</si>
  <si>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</si>
  <si>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</si>
  <si>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</si>
  <si>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</si>
  <si>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</si>
  <si>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</si>
  <si>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</si>
  <si>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</si>
  <si>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Станція MultifitnessGymInterAtletika MF 5.4</t>
  </si>
  <si>
    <t>https://diso.interatletika.com/ua/stantsiya-multifitness-gym-interatletika-mf-5-4/</t>
  </si>
  <si>
    <t>Атлетичний комплекс InterAtletika УТ102</t>
  </si>
  <si>
    <t xml:space="preserve">https://diso.interatletika.com/ua/atleticheskiy-kompleks-interatletika-ut102/ </t>
  </si>
  <si>
    <t>Тенісний стіл для вулиць InterAtletika S729</t>
  </si>
  <si>
    <t xml:space="preserve">https://diso.interatletika.com/ua/tennisnyy-stol-dlya-ulits-interatletika-s729/ </t>
  </si>
  <si>
    <t>ОрбітрекInterAtletika SL 116</t>
  </si>
  <si>
    <t xml:space="preserve">https://diso.interatletika.com/ua/orbitrek-interatletika-sl-116/ </t>
  </si>
  <si>
    <t>Велотренажер InterAtletika SE139</t>
  </si>
  <si>
    <t>https://diso.interatletika.com/ua/velotrenazher-interatletika-se139/</t>
  </si>
  <si>
    <t>Кільця гімнастичні InterAtletika S839.3</t>
  </si>
  <si>
    <t>https://diso.interatletika.com/ua/koltsa-gimnasticheskie-interatletika-s839-3/</t>
  </si>
  <si>
    <t>Жим від грудей - Верхня тяга - Жим ногами горизонтальний InterAtletika SL 401</t>
  </si>
  <si>
    <t>https://diso.interatletika.com/ua/zhim-ot-grudi-verkhnyaya-tyaga-zhim-nogami-gorizontalniy-interatletika-sl-401/</t>
  </si>
  <si>
    <t>Розгинач стегна InterAtletika SL 226</t>
  </si>
  <si>
    <t>https://diso.interatletika.com/ua/razgibatel-bedra-interatletika-sl-226/</t>
  </si>
  <si>
    <t>Гойдалки InterAtletika (встановлюється на УТ102) УT102.5</t>
  </si>
  <si>
    <t>https://diso.interatletika.com/ua/kacheli-interatletika-ustanavlivaetsya-na-ut102-ut102-5/</t>
  </si>
  <si>
    <t>Навіс для боксерської груші InterAtletika (встановлюється на УТ101 і УТ102) УT102.4</t>
  </si>
  <si>
    <t>https://diso.interatletika.com/ua/naves-dlya-bokserskoy-grushi-interatletika-ustanavlivaetsya-na-ut101-i-ut102-ut102-4/</t>
  </si>
  <si>
    <t>Лавка зігнута InterAtletika LP012</t>
  </si>
  <si>
    <t>Смітник бетонний</t>
  </si>
  <si>
    <t>Улаштування покриття з дрібно-роздрібнох фігурних елементів (бруківка)</t>
  </si>
  <si>
    <t xml:space="preserve">Монтаж </t>
  </si>
  <si>
    <t>Доставка</t>
  </si>
  <si>
    <t>https://diso.interatletika.com/ua/skamya-sognutaya-interatletika-lp012/</t>
  </si>
  <si>
    <t>Виготовлення та погодження проектно-кошторисної документації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</si>
</sst>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0" fillId="2" borderId="4" xfId="0" applyFont="1" applyFill="1" applyBorder="1" applyAlignment="1"/>
    <xf numFmtId="0" fontId="0" fillId="0" borderId="9" xfId="0" applyFont="1" applyBorder="1"/>
    <xf numFmtId="0" fontId="0" fillId="0" borderId="10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2" xfId="0" applyFont="1" applyFill="1" applyBorder="1"/>
    <xf numFmtId="0" fontId="0" fillId="0" borderId="5" xfId="0" applyFont="1" applyFill="1" applyBorder="1"/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7" fillId="0" borderId="0" xfId="0" applyFont="1"/>
    <xf numFmtId="0" fontId="0" fillId="0" borderId="0" xfId="0" applyFont="1"/>
    <xf numFmtId="0" fontId="0" fillId="0" borderId="10" xfId="0" applyFont="1" applyFill="1" applyBorder="1"/>
    <xf numFmtId="0" fontId="0" fillId="0" borderId="9" xfId="0" applyFont="1" applyFill="1" applyBorder="1"/>
    <xf numFmtId="0" fontId="7" fillId="0" borderId="18" xfId="0" applyFont="1" applyBorder="1"/>
    <xf numFmtId="0" fontId="0" fillId="0" borderId="18" xfId="0" applyBorder="1"/>
    <xf numFmtId="0" fontId="0" fillId="0" borderId="20" xfId="0" applyFont="1" applyFill="1" applyBorder="1"/>
    <xf numFmtId="0" fontId="7" fillId="0" borderId="21" xfId="0" applyFont="1" applyBorder="1"/>
    <xf numFmtId="0" fontId="0" fillId="0" borderId="22" xfId="0" applyFont="1" applyFill="1" applyBorder="1"/>
    <xf numFmtId="0" fontId="0" fillId="0" borderId="21" xfId="0" applyBorder="1"/>
    <xf numFmtId="0" fontId="0" fillId="0" borderId="23" xfId="0" applyFont="1" applyFill="1" applyBorder="1"/>
    <xf numFmtId="0" fontId="8" fillId="0" borderId="23" xfId="1" applyFill="1" applyBorder="1" applyAlignment="1" applyProtection="1"/>
    <xf numFmtId="0" fontId="0" fillId="0" borderId="24" xfId="0" applyFont="1" applyFill="1" applyBorder="1"/>
    <xf numFmtId="0" fontId="0" fillId="0" borderId="25" xfId="0" applyBorder="1"/>
    <xf numFmtId="0" fontId="0" fillId="0" borderId="10" xfId="0" applyFill="1" applyBorder="1"/>
    <xf numFmtId="0" fontId="0" fillId="0" borderId="26" xfId="0" applyFont="1" applyFill="1" applyBorder="1"/>
    <xf numFmtId="0" fontId="0" fillId="0" borderId="27" xfId="0" applyFont="1" applyFill="1" applyBorder="1"/>
    <xf numFmtId="0" fontId="0" fillId="2" borderId="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9" xfId="0" applyFont="1" applyFill="1" applyBorder="1"/>
    <xf numFmtId="0" fontId="0" fillId="0" borderId="29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left"/>
    </xf>
    <xf numFmtId="0" fontId="0" fillId="0" borderId="32" xfId="0" applyFont="1" applyFill="1" applyBorder="1"/>
    <xf numFmtId="0" fontId="4" fillId="2" borderId="33" xfId="0" applyFont="1" applyFill="1" applyBorder="1" applyAlignment="1">
      <alignment horizontal="center" vertical="center" wrapText="1"/>
    </xf>
    <xf numFmtId="0" fontId="0" fillId="0" borderId="34" xfId="0" applyFont="1" applyBorder="1"/>
    <xf numFmtId="0" fontId="0" fillId="0" borderId="35" xfId="0" applyFont="1" applyFill="1" applyBorder="1"/>
    <xf numFmtId="0" fontId="0" fillId="0" borderId="34" xfId="0" applyFont="1" applyFill="1" applyBorder="1"/>
    <xf numFmtId="0" fontId="0" fillId="0" borderId="17" xfId="0" applyFont="1" applyFill="1" applyBorder="1"/>
    <xf numFmtId="0" fontId="0" fillId="0" borderId="19" xfId="0" applyFont="1" applyFill="1" applyBorder="1"/>
    <xf numFmtId="0" fontId="0" fillId="0" borderId="0" xfId="0" applyBorder="1"/>
    <xf numFmtId="0" fontId="5" fillId="0" borderId="0" xfId="0" applyFont="1" applyBorder="1"/>
    <xf numFmtId="0" fontId="0" fillId="0" borderId="34" xfId="0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Border="1"/>
    <xf numFmtId="0" fontId="2" fillId="0" borderId="6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7" fillId="0" borderId="39" xfId="0" applyFont="1" applyBorder="1"/>
    <xf numFmtId="0" fontId="0" fillId="0" borderId="40" xfId="0" applyFont="1" applyFill="1" applyBorder="1"/>
    <xf numFmtId="0" fontId="0" fillId="0" borderId="38" xfId="0" applyFont="1" applyFill="1" applyBorder="1"/>
    <xf numFmtId="0" fontId="0" fillId="0" borderId="41" xfId="0" applyFont="1" applyFill="1" applyBorder="1"/>
    <xf numFmtId="0" fontId="0" fillId="0" borderId="39" xfId="0" applyBorder="1"/>
    <xf numFmtId="0" fontId="0" fillId="0" borderId="22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9" fillId="0" borderId="0" xfId="0" applyFont="1" applyFill="1"/>
    <xf numFmtId="0" fontId="0" fillId="0" borderId="36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iso.interatletika.com/ua/tennisnyy-stol-dlya-ulits-interatletika-s729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iso.interatletika.com/ua/atleticheskiy-kompleks-interatletika-ut102/" TargetMode="External"/><Relationship Id="rId1" Type="http://schemas.openxmlformats.org/officeDocument/2006/relationships/hyperlink" Target="https://diso.interatletika.com/ua/stantsiya-multifitness-gym-interatletika-mf-5-4/" TargetMode="External"/><Relationship Id="rId6" Type="http://schemas.openxmlformats.org/officeDocument/2006/relationships/hyperlink" Target="https://diso.interatletika.com/ua/koltsa-gimnasticheskie-interatletika-s839-3/" TargetMode="External"/><Relationship Id="rId5" Type="http://schemas.openxmlformats.org/officeDocument/2006/relationships/hyperlink" Target="https://diso.interatletika.com/ua/velotrenazher-interatletika-se139/" TargetMode="External"/><Relationship Id="rId4" Type="http://schemas.openxmlformats.org/officeDocument/2006/relationships/hyperlink" Target="https://diso.interatletika.com/ua/orbitrek-interatletika-sl-11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topLeftCell="A13" workbookViewId="0">
      <selection activeCell="A28" sqref="A28"/>
    </sheetView>
  </sheetViews>
  <sheetFormatPr defaultRowHeight="15"/>
  <cols>
    <col min="1" max="1" width="4.7109375" style="44" customWidth="1"/>
    <col min="2" max="2" width="79.85546875" customWidth="1"/>
    <col min="3" max="3" width="10.140625" customWidth="1"/>
    <col min="4" max="4" width="10.5703125" customWidth="1"/>
    <col min="5" max="5" width="12.7109375" customWidth="1"/>
    <col min="6" max="6" width="10.28515625" style="61" customWidth="1"/>
    <col min="7" max="7" width="10.7109375" customWidth="1"/>
    <col min="8" max="8" width="11.7109375" customWidth="1"/>
    <col min="9" max="24" width="9.140625" style="56"/>
  </cols>
  <sheetData>
    <row r="1" spans="1:24" ht="15.75" thickBot="1">
      <c r="A1" s="35"/>
      <c r="B1" s="1"/>
      <c r="C1" s="12" t="s">
        <v>7</v>
      </c>
      <c r="D1" s="13"/>
      <c r="E1" s="14"/>
      <c r="F1" s="15" t="s">
        <v>8</v>
      </c>
      <c r="G1" s="16"/>
      <c r="H1" s="17"/>
    </row>
    <row r="2" spans="1:24" s="5" customFormat="1" ht="36.75" thickBot="1">
      <c r="A2" s="36" t="s">
        <v>0</v>
      </c>
      <c r="B2" s="10" t="s">
        <v>10</v>
      </c>
      <c r="C2" s="11" t="s">
        <v>5</v>
      </c>
      <c r="D2" s="4" t="s">
        <v>4</v>
      </c>
      <c r="E2" s="50" t="s">
        <v>9</v>
      </c>
      <c r="F2" s="4" t="s">
        <v>5</v>
      </c>
      <c r="G2" s="4" t="s">
        <v>6</v>
      </c>
      <c r="H2" s="50" t="s">
        <v>9</v>
      </c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ht="15.75">
      <c r="A3" s="37">
        <v>1</v>
      </c>
      <c r="B3" s="18" t="s">
        <v>11</v>
      </c>
      <c r="C3" s="37">
        <v>1</v>
      </c>
      <c r="D3" s="37">
        <v>50700</v>
      </c>
      <c r="E3" s="58">
        <f>D3*C3</f>
        <v>50700</v>
      </c>
      <c r="F3" s="2"/>
      <c r="G3" s="3"/>
      <c r="H3" s="51"/>
    </row>
    <row r="4" spans="1:24" s="31" customFormat="1" ht="15.75" thickBot="1">
      <c r="A4" s="38"/>
      <c r="B4" s="29" t="s">
        <v>12</v>
      </c>
      <c r="C4" s="38"/>
      <c r="D4" s="38"/>
      <c r="E4" s="59"/>
      <c r="F4" s="30"/>
      <c r="G4" s="28"/>
      <c r="H4" s="52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</row>
    <row r="5" spans="1:24" ht="15.75">
      <c r="A5" s="39">
        <v>2</v>
      </c>
      <c r="B5" s="18" t="s">
        <v>13</v>
      </c>
      <c r="C5" s="39">
        <v>1</v>
      </c>
      <c r="D5" s="39">
        <v>1300</v>
      </c>
      <c r="E5" s="58">
        <f>D5*C5</f>
        <v>1300</v>
      </c>
      <c r="F5" s="21"/>
      <c r="G5" s="20"/>
      <c r="H5" s="53"/>
    </row>
    <row r="6" spans="1:24" s="31" customFormat="1" ht="15.75" thickBot="1">
      <c r="A6" s="38"/>
      <c r="B6" s="29" t="s">
        <v>14</v>
      </c>
      <c r="C6" s="38"/>
      <c r="D6" s="38"/>
      <c r="E6" s="59"/>
      <c r="F6" s="30"/>
      <c r="G6" s="28"/>
      <c r="H6" s="52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</row>
    <row r="7" spans="1:24">
      <c r="A7" s="39">
        <v>3</v>
      </c>
      <c r="B7" s="32" t="s">
        <v>15</v>
      </c>
      <c r="C7" s="39">
        <v>3</v>
      </c>
      <c r="D7" s="39">
        <v>6700</v>
      </c>
      <c r="E7" s="58">
        <f>D7*C7</f>
        <v>20100</v>
      </c>
      <c r="F7" s="21"/>
      <c r="G7" s="20"/>
      <c r="H7" s="53"/>
    </row>
    <row r="8" spans="1:24" s="31" customFormat="1" ht="15.75" thickBot="1">
      <c r="A8" s="38"/>
      <c r="B8" s="29" t="s">
        <v>16</v>
      </c>
      <c r="C8" s="38"/>
      <c r="D8" s="38"/>
      <c r="E8" s="59"/>
      <c r="F8" s="30"/>
      <c r="G8" s="28"/>
      <c r="H8" s="52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</row>
    <row r="9" spans="1:24" ht="15.75">
      <c r="A9" s="39">
        <v>4</v>
      </c>
      <c r="B9" s="18" t="s">
        <v>17</v>
      </c>
      <c r="C9" s="39">
        <v>1</v>
      </c>
      <c r="D9" s="39">
        <v>10000</v>
      </c>
      <c r="E9" s="58">
        <f>D9*C9</f>
        <v>10000</v>
      </c>
      <c r="F9" s="21"/>
      <c r="G9" s="20"/>
      <c r="H9" s="53"/>
    </row>
    <row r="10" spans="1:24" s="31" customFormat="1" ht="15.75" thickBot="1">
      <c r="A10" s="38"/>
      <c r="B10" s="29" t="s">
        <v>18</v>
      </c>
      <c r="C10" s="38"/>
      <c r="D10" s="38"/>
      <c r="E10" s="59"/>
      <c r="F10" s="30"/>
      <c r="G10" s="28"/>
      <c r="H10" s="52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15.75">
      <c r="A11" s="39">
        <v>5</v>
      </c>
      <c r="B11" s="18" t="s">
        <v>19</v>
      </c>
      <c r="C11" s="39">
        <v>1</v>
      </c>
      <c r="D11" s="39">
        <v>6500</v>
      </c>
      <c r="E11" s="58">
        <f>D11*C11</f>
        <v>6500</v>
      </c>
      <c r="F11" s="21"/>
      <c r="G11" s="20"/>
      <c r="H11" s="53"/>
    </row>
    <row r="12" spans="1:24" s="31" customFormat="1" ht="15.75" thickBot="1">
      <c r="A12" s="38"/>
      <c r="B12" s="29" t="s">
        <v>20</v>
      </c>
      <c r="C12" s="38"/>
      <c r="D12" s="38"/>
      <c r="E12" s="59"/>
      <c r="F12" s="30"/>
      <c r="G12" s="28"/>
      <c r="H12" s="52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</row>
    <row r="13" spans="1:24" ht="15.75">
      <c r="A13" s="39">
        <v>6</v>
      </c>
      <c r="B13" s="18" t="s">
        <v>21</v>
      </c>
      <c r="C13" s="39">
        <v>1</v>
      </c>
      <c r="D13" s="39">
        <v>11000</v>
      </c>
      <c r="E13" s="58">
        <f>D13*C13</f>
        <v>11000</v>
      </c>
      <c r="F13" s="21"/>
      <c r="G13" s="20"/>
      <c r="H13" s="53"/>
    </row>
    <row r="14" spans="1:24" s="31" customFormat="1" ht="15.75" thickBot="1">
      <c r="A14" s="38"/>
      <c r="B14" s="29" t="s">
        <v>22</v>
      </c>
      <c r="C14" s="38"/>
      <c r="D14" s="38"/>
      <c r="E14" s="59"/>
      <c r="F14" s="30"/>
      <c r="G14" s="28"/>
      <c r="H14" s="52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</row>
    <row r="15" spans="1:24" ht="15.75">
      <c r="A15" s="74">
        <v>7</v>
      </c>
      <c r="B15" s="18" t="s">
        <v>23</v>
      </c>
      <c r="C15" s="39">
        <v>1</v>
      </c>
      <c r="D15" s="39">
        <v>19800</v>
      </c>
      <c r="E15" s="58">
        <f>D15*C15</f>
        <v>19800</v>
      </c>
      <c r="F15" s="21"/>
      <c r="G15" s="20"/>
      <c r="H15" s="53"/>
    </row>
    <row r="16" spans="1:24" s="31" customFormat="1" ht="15.75" thickBot="1">
      <c r="A16" s="38"/>
      <c r="B16" s="29" t="s">
        <v>24</v>
      </c>
      <c r="C16" s="38"/>
      <c r="D16" s="38"/>
      <c r="E16" s="59"/>
      <c r="F16" s="30"/>
      <c r="G16" s="28"/>
      <c r="H16" s="52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</row>
    <row r="17" spans="1:24">
      <c r="A17" s="39">
        <v>8</v>
      </c>
      <c r="B17" s="19" t="s">
        <v>25</v>
      </c>
      <c r="C17" s="39">
        <v>1</v>
      </c>
      <c r="D17" s="39">
        <v>5700</v>
      </c>
      <c r="E17" s="58">
        <f>D17*C17</f>
        <v>5700</v>
      </c>
      <c r="F17" s="21"/>
      <c r="G17" s="20"/>
      <c r="H17" s="53"/>
    </row>
    <row r="18" spans="1:24" s="31" customFormat="1" ht="15.75" thickBot="1">
      <c r="A18" s="38"/>
      <c r="B18" s="29" t="s">
        <v>26</v>
      </c>
      <c r="C18" s="38"/>
      <c r="D18" s="38"/>
      <c r="E18" s="59"/>
      <c r="F18" s="30"/>
      <c r="G18" s="28"/>
      <c r="H18" s="52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</row>
    <row r="19" spans="1:24">
      <c r="A19" s="39">
        <v>9</v>
      </c>
      <c r="B19" s="19" t="s">
        <v>27</v>
      </c>
      <c r="C19" s="39">
        <v>1</v>
      </c>
      <c r="D19" s="39">
        <v>850</v>
      </c>
      <c r="E19" s="58">
        <f>D19*C19</f>
        <v>850</v>
      </c>
      <c r="F19" s="21"/>
      <c r="G19" s="20"/>
      <c r="H19" s="53"/>
    </row>
    <row r="20" spans="1:24" s="31" customFormat="1" ht="15.75" thickBot="1">
      <c r="A20" s="38"/>
      <c r="B20" s="29" t="s">
        <v>28</v>
      </c>
      <c r="C20" s="38"/>
      <c r="D20" s="38"/>
      <c r="E20" s="59"/>
      <c r="F20" s="30"/>
      <c r="G20" s="28"/>
      <c r="H20" s="52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</row>
    <row r="21" spans="1:24">
      <c r="A21" s="39">
        <v>10</v>
      </c>
      <c r="B21" s="19" t="s">
        <v>29</v>
      </c>
      <c r="C21" s="39">
        <v>1</v>
      </c>
      <c r="D21" s="39">
        <v>400</v>
      </c>
      <c r="E21" s="58">
        <f>D21*C21</f>
        <v>400</v>
      </c>
      <c r="F21" s="21"/>
      <c r="G21" s="20"/>
      <c r="H21" s="53"/>
    </row>
    <row r="22" spans="1:24" s="31" customFormat="1" ht="15.75" thickBot="1">
      <c r="A22" s="38"/>
      <c r="B22" s="29" t="s">
        <v>30</v>
      </c>
      <c r="C22" s="38"/>
      <c r="D22" s="38"/>
      <c r="E22" s="59"/>
      <c r="F22" s="30"/>
      <c r="G22" s="28"/>
      <c r="H22" s="52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</row>
    <row r="23" spans="1:24">
      <c r="A23" s="39">
        <v>11</v>
      </c>
      <c r="B23" s="19" t="s">
        <v>31</v>
      </c>
      <c r="C23" s="39">
        <v>3</v>
      </c>
      <c r="D23" s="39">
        <v>3000</v>
      </c>
      <c r="E23" s="58">
        <f>D23*C23</f>
        <v>9000</v>
      </c>
      <c r="F23" s="21"/>
      <c r="G23" s="20"/>
      <c r="H23" s="53"/>
    </row>
    <row r="24" spans="1:24" s="31" customFormat="1" ht="15.75" thickBot="1">
      <c r="A24" s="38"/>
      <c r="B24" s="29" t="s">
        <v>36</v>
      </c>
      <c r="C24" s="38"/>
      <c r="D24" s="38"/>
      <c r="E24" s="59"/>
      <c r="F24" s="30"/>
      <c r="G24" s="28"/>
      <c r="H24" s="52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</row>
    <row r="25" spans="1:24" s="23" customFormat="1" ht="15.75">
      <c r="A25" s="40">
        <v>12</v>
      </c>
      <c r="B25" s="22" t="s">
        <v>32</v>
      </c>
      <c r="C25" s="40">
        <v>2</v>
      </c>
      <c r="D25" s="40">
        <v>500</v>
      </c>
      <c r="E25" s="58">
        <f>D25*C25</f>
        <v>1000</v>
      </c>
      <c r="F25" s="34"/>
      <c r="G25" s="33"/>
      <c r="H25" s="54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</row>
    <row r="26" spans="1:24" s="27" customFormat="1" ht="15.75">
      <c r="A26" s="41">
        <v>13</v>
      </c>
      <c r="B26" s="25" t="s">
        <v>33</v>
      </c>
      <c r="C26" s="41">
        <v>140</v>
      </c>
      <c r="D26" s="41">
        <v>600</v>
      </c>
      <c r="E26" s="58">
        <f>D26*C26</f>
        <v>84000</v>
      </c>
      <c r="F26" s="26"/>
      <c r="G26" s="24"/>
      <c r="H26" s="55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</row>
    <row r="27" spans="1:24" s="68" customFormat="1" ht="15.75">
      <c r="A27" s="63">
        <v>14</v>
      </c>
      <c r="B27" s="64" t="s">
        <v>34</v>
      </c>
      <c r="C27" s="63">
        <v>1</v>
      </c>
      <c r="D27" s="63">
        <v>25000</v>
      </c>
      <c r="E27" s="60">
        <f>D27*C27</f>
        <v>25000</v>
      </c>
      <c r="F27" s="65"/>
      <c r="G27" s="66"/>
      <c r="H27" s="67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</row>
    <row r="28" spans="1:24" s="27" customFormat="1" ht="15.75">
      <c r="A28" s="69">
        <v>15</v>
      </c>
      <c r="B28" s="71" t="s">
        <v>37</v>
      </c>
      <c r="C28" s="41">
        <v>1</v>
      </c>
      <c r="D28" s="41">
        <v>10000</v>
      </c>
      <c r="E28" s="70">
        <f>D28*C28</f>
        <v>10000</v>
      </c>
      <c r="F28" s="26"/>
      <c r="G28" s="24"/>
      <c r="H28" s="55"/>
    </row>
    <row r="29" spans="1:24" ht="16.5" thickBot="1">
      <c r="A29" s="39">
        <v>16</v>
      </c>
      <c r="B29" s="18" t="s">
        <v>35</v>
      </c>
      <c r="C29" s="39">
        <v>1</v>
      </c>
      <c r="D29" s="47">
        <v>3800</v>
      </c>
      <c r="E29" s="60">
        <f>D29*C29</f>
        <v>3800</v>
      </c>
      <c r="F29" s="21"/>
      <c r="G29" s="20"/>
      <c r="H29" s="53"/>
    </row>
    <row r="30" spans="1:24" ht="16.5" thickBot="1">
      <c r="A30" s="42"/>
      <c r="B30" s="8" t="s">
        <v>1</v>
      </c>
      <c r="C30" s="46"/>
      <c r="D30" s="48"/>
      <c r="E30" s="62">
        <f>SUM(E3:E29)</f>
        <v>259150</v>
      </c>
      <c r="F30" s="7"/>
      <c r="G30" s="6"/>
      <c r="H30" s="45"/>
    </row>
    <row r="31" spans="1:24" ht="30.75" customHeight="1" thickBot="1">
      <c r="A31" s="43"/>
      <c r="B31" s="9" t="s">
        <v>2</v>
      </c>
      <c r="C31" s="6"/>
      <c r="D31" s="20"/>
      <c r="E31" s="72">
        <f>E32-E30</f>
        <v>40750</v>
      </c>
      <c r="F31" s="7"/>
      <c r="G31" s="6"/>
      <c r="H31" s="45"/>
    </row>
    <row r="32" spans="1:24" ht="16.5" thickBot="1">
      <c r="A32" s="42"/>
      <c r="B32" s="8" t="s">
        <v>3</v>
      </c>
      <c r="C32" s="6"/>
      <c r="D32" s="45"/>
      <c r="E32" s="73">
        <v>299900</v>
      </c>
      <c r="F32" s="49"/>
      <c r="G32" s="6"/>
      <c r="H32" s="45"/>
    </row>
  </sheetData>
  <mergeCells count="2">
    <mergeCell ref="C1:E1"/>
    <mergeCell ref="F1:H1"/>
  </mergeCells>
  <hyperlinks>
    <hyperlink ref="B4" r:id="rId1"/>
    <hyperlink ref="B6" r:id="rId2"/>
    <hyperlink ref="B8" r:id="rId3"/>
    <hyperlink ref="B10" r:id="rId4"/>
    <hyperlink ref="B12" r:id="rId5"/>
    <hyperlink ref="B14" r:id="rId6"/>
  </hyperlinks>
  <pageMargins left="0.25" right="0.25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2222</cp:lastModifiedBy>
  <cp:lastPrinted>2016-09-24T18:37:54Z</cp:lastPrinted>
  <dcterms:created xsi:type="dcterms:W3CDTF">2016-09-21T11:18:44Z</dcterms:created>
  <dcterms:modified xsi:type="dcterms:W3CDTF">2018-09-29T20:09:41Z</dcterms:modified>
</cp:coreProperties>
</file>